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1" i="1"/>
  <c r="B31" i="1"/>
  <c r="C30" i="1"/>
  <c r="B30" i="1"/>
  <c r="C29" i="1"/>
  <c r="B29" i="1"/>
  <c r="C28" i="1"/>
  <c r="B28" i="1"/>
  <c r="C27" i="1"/>
  <c r="B27" i="1"/>
  <c r="C26" i="1"/>
  <c r="B26" i="1"/>
  <c r="E25" i="1"/>
  <c r="B25" i="1"/>
  <c r="C24" i="1"/>
  <c r="B24" i="1"/>
  <c r="C23" i="1"/>
  <c r="B23" i="1"/>
  <c r="C22" i="1"/>
  <c r="B22" i="1"/>
  <c r="C21" i="1"/>
  <c r="B21" i="1"/>
  <c r="C20" i="1"/>
  <c r="B20" i="1"/>
  <c r="C19" i="1"/>
  <c r="C32" i="1" s="1"/>
  <c r="B19" i="1"/>
  <c r="B32" i="1" s="1"/>
  <c r="C18" i="1"/>
  <c r="B18" i="1"/>
  <c r="B17" i="1"/>
  <c r="C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B8" i="1"/>
  <c r="C8" i="1"/>
</calcChain>
</file>

<file path=xl/sharedStrings.xml><?xml version="1.0" encoding="utf-8"?>
<sst xmlns="http://schemas.openxmlformats.org/spreadsheetml/2006/main" count="47" uniqueCount="37">
  <si>
    <t>Наименование программ</t>
  </si>
  <si>
    <t>Источники финансирования</t>
  </si>
  <si>
    <t>Всего по программе</t>
  </si>
  <si>
    <t>план</t>
  </si>
  <si>
    <t>факт</t>
  </si>
  <si>
    <t>Бюджет муниципального района</t>
  </si>
  <si>
    <t>Федеральный бюджет</t>
  </si>
  <si>
    <t>Областной бюджет</t>
  </si>
  <si>
    <t>Бюджеты поселений</t>
  </si>
  <si>
    <t>Внебюджетные средства</t>
  </si>
  <si>
    <t>1. МП "Развитие муниципальной службы и местного самоуправения в Демянском муниципаьном районе (2021-2025годы)"</t>
  </si>
  <si>
    <t>Сведения о финансировании и освоении средств</t>
  </si>
  <si>
    <t>муниципальных программ Демянского муниципального района</t>
  </si>
  <si>
    <t>за 1 квартал 2023 года</t>
  </si>
  <si>
    <t>2. МП "Развитие малого и среднего предпринимательства Демянского муниципального района на 2017-2023 годы"</t>
  </si>
  <si>
    <t>3. МП "Развитие торговли в Демянском  муниципальном районе на 2017-2023 годы"</t>
  </si>
  <si>
    <t>4. МП "Развитие жилищного строительства на территории Демянского муниципального района на 2014-2025 годы"</t>
  </si>
  <si>
    <t>5. МП "Противодействие коррупции на 2019-2025 годы"</t>
  </si>
  <si>
    <t>6. МП "Комплексное развитие и модернизация жилищно-коммунального хозяйства Демянского муниципаьного района на 2017-2025 годы"</t>
  </si>
  <si>
    <t>7. МП "Развитие и совершенствование автомобиьных дорог общего пользования местного значения Демянского муниципального района на 2017-2025 годы"</t>
  </si>
  <si>
    <t>8. МП "Развитие электронного правительства и информационного общества в Демянском муниципальном районе на 2017-2025 годы"</t>
  </si>
  <si>
    <t>9. МП "Развитие системы управления муниципалным имуществом Демянского муниципального района на 2017-2025 годы"</t>
  </si>
  <si>
    <t>10. МП "Управление муницпальными финансами в Демянскоом муниципальном районе на 2019-2025 годы"</t>
  </si>
  <si>
    <t>11. МП "Комплексное развитие сельских территорий Демянского муниципального района до 2025 года"</t>
  </si>
  <si>
    <t>12. МП "Развитие образования в Демянском муниципальном районе на 2021-2026 годы"</t>
  </si>
  <si>
    <t>13. МП "Культура Демянского муниципального района на 2019-2025 годы"</t>
  </si>
  <si>
    <t>14. МП "Реализация молодежной политики в Демянском районе на 2021-2026 годы"</t>
  </si>
  <si>
    <t>15. МП "Развитие физической культуры и спорта в Демянском муниципальном районе на 2021-2026 годы"</t>
  </si>
  <si>
    <t>16. МП "Градостроительная политика на территори Демянского муниципального района на 2021-2025 годы"</t>
  </si>
  <si>
    <t>17. МП "Организация транспортного обслуживания населения на территории Демянского муниципального района на 2020-2025 годы"</t>
  </si>
  <si>
    <t>18. МП "Профилактика правонарушений, терроризма и экстремизма в Демянском муниципальном районе на 2023-2025 годы"</t>
  </si>
  <si>
    <t>19. МП "Повышение безопасности дорожного движения Демянского муниципального района на 2017-2025 годы"</t>
  </si>
  <si>
    <t>20. МП "Развитие сельского хозяйства в Демянском муниципальном районе на 2020-2024 годы"</t>
  </si>
  <si>
    <t>21. МП "Обеспечение прав потребителей в Демянском муниципальном районе на 2019-2024 годы"</t>
  </si>
  <si>
    <t>22. МП "Формирование законопослушного поведения участников дорожного движения в Демянском муниципальном районе"</t>
  </si>
  <si>
    <t>23. МП "Укрепение общественного здоровья среди населения Демянского муниципального района"</t>
  </si>
  <si>
    <t xml:space="preserve">24. МП «Развитие туристского потенциала на территории
 Демянского муниципального района на 2023-2027 годы»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</si>
</sst>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7" xfId="0" applyFill="1" applyBorder="1"/>
    <xf numFmtId="0" fontId="1" fillId="0" borderId="12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15" xfId="0" applyFont="1" applyFill="1" applyBorder="1"/>
    <xf numFmtId="0" fontId="0" fillId="0" borderId="13" xfId="0" applyBorder="1"/>
    <xf numFmtId="0" fontId="0" fillId="0" borderId="13" xfId="0" applyFill="1" applyBorder="1"/>
    <xf numFmtId="0" fontId="0" fillId="0" borderId="18" xfId="0" applyFill="1" applyBorder="1"/>
    <xf numFmtId="0" fontId="0" fillId="0" borderId="19" xfId="0" applyBorder="1" applyAlignment="1">
      <alignment wrapText="1"/>
    </xf>
    <xf numFmtId="0" fontId="0" fillId="0" borderId="11" xfId="0" applyBorder="1"/>
    <xf numFmtId="0" fontId="1" fillId="0" borderId="13" xfId="0" applyFont="1" applyFill="1" applyBorder="1"/>
    <xf numFmtId="0" fontId="1" fillId="0" borderId="15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A4" sqref="A4:M7"/>
    </sheetView>
  </sheetViews>
  <sheetFormatPr defaultRowHeight="15" x14ac:dyDescent="0.25"/>
  <cols>
    <col min="1" max="1" width="36" customWidth="1"/>
    <col min="2" max="2" width="10.140625" customWidth="1"/>
    <col min="3" max="3" width="14.28515625" customWidth="1"/>
    <col min="4" max="4" width="11.5703125" customWidth="1"/>
    <col min="5" max="5" width="11.7109375" customWidth="1"/>
    <col min="7" max="7" width="12.140625" customWidth="1"/>
    <col min="9" max="9" width="11.140625" customWidth="1"/>
  </cols>
  <sheetData>
    <row r="1" spans="1:13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thickBot="1" x14ac:dyDescent="0.3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31" t="s">
        <v>0</v>
      </c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x14ac:dyDescent="0.25">
      <c r="A5" s="32"/>
      <c r="B5" s="27" t="s">
        <v>2</v>
      </c>
      <c r="C5" s="28"/>
      <c r="D5" s="36" t="s">
        <v>5</v>
      </c>
      <c r="E5" s="37"/>
      <c r="F5" s="36" t="s">
        <v>6</v>
      </c>
      <c r="G5" s="37"/>
      <c r="H5" s="27" t="s">
        <v>7</v>
      </c>
      <c r="I5" s="28"/>
      <c r="J5" s="40" t="s">
        <v>8</v>
      </c>
      <c r="K5" s="41"/>
      <c r="L5" s="40" t="s">
        <v>9</v>
      </c>
      <c r="M5" s="41"/>
    </row>
    <row r="6" spans="1:13" ht="15.75" thickBot="1" x14ac:dyDescent="0.3">
      <c r="A6" s="32"/>
      <c r="B6" s="29"/>
      <c r="C6" s="30"/>
      <c r="D6" s="38"/>
      <c r="E6" s="39"/>
      <c r="F6" s="38"/>
      <c r="G6" s="39"/>
      <c r="H6" s="29"/>
      <c r="I6" s="30"/>
      <c r="J6" s="42"/>
      <c r="K6" s="43"/>
      <c r="L6" s="42"/>
      <c r="M6" s="43"/>
    </row>
    <row r="7" spans="1:13" x14ac:dyDescent="0.25">
      <c r="A7" s="32"/>
      <c r="B7" s="5" t="s">
        <v>3</v>
      </c>
      <c r="C7" s="5" t="s">
        <v>4</v>
      </c>
      <c r="D7" s="5" t="s">
        <v>3</v>
      </c>
      <c r="E7" s="5" t="s">
        <v>4</v>
      </c>
      <c r="F7" s="5" t="s">
        <v>3</v>
      </c>
      <c r="G7" s="5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2" t="s">
        <v>3</v>
      </c>
      <c r="M7" s="2" t="s">
        <v>4</v>
      </c>
    </row>
    <row r="8" spans="1:13" ht="60" x14ac:dyDescent="0.25">
      <c r="A8" s="8" t="s">
        <v>10</v>
      </c>
      <c r="B8" s="18">
        <f t="shared" ref="B8:C11" si="0">SUM(D8+F8+H8+J8+L8)</f>
        <v>10880</v>
      </c>
      <c r="C8" s="7">
        <f t="shared" si="0"/>
        <v>2892.5</v>
      </c>
      <c r="D8" s="18">
        <v>8704.2000000000007</v>
      </c>
      <c r="E8" s="7">
        <v>2328.1999999999998</v>
      </c>
      <c r="F8" s="18">
        <v>0</v>
      </c>
      <c r="G8" s="7">
        <v>0</v>
      </c>
      <c r="H8" s="18">
        <v>2175.8000000000002</v>
      </c>
      <c r="I8" s="7">
        <v>564.29999999999995</v>
      </c>
      <c r="J8" s="18">
        <v>0</v>
      </c>
      <c r="K8" s="7">
        <v>0</v>
      </c>
      <c r="L8" s="6">
        <v>0</v>
      </c>
      <c r="M8" s="7">
        <v>0</v>
      </c>
    </row>
    <row r="9" spans="1:13" ht="60" x14ac:dyDescent="0.25">
      <c r="A9" s="8" t="s">
        <v>14</v>
      </c>
      <c r="B9" s="18">
        <f t="shared" si="0"/>
        <v>1714.7</v>
      </c>
      <c r="C9" s="7">
        <f t="shared" si="0"/>
        <v>1435.2</v>
      </c>
      <c r="D9" s="6">
        <v>252.7</v>
      </c>
      <c r="E9" s="6">
        <v>0</v>
      </c>
      <c r="F9" s="18">
        <v>0</v>
      </c>
      <c r="G9" s="7">
        <v>0</v>
      </c>
      <c r="H9" s="18">
        <v>1462</v>
      </c>
      <c r="I9" s="7">
        <v>1435.2</v>
      </c>
      <c r="J9" s="18">
        <v>0</v>
      </c>
      <c r="K9" s="7">
        <v>0</v>
      </c>
      <c r="L9" s="6">
        <v>0</v>
      </c>
      <c r="M9" s="7">
        <v>0</v>
      </c>
    </row>
    <row r="10" spans="1:13" ht="45" x14ac:dyDescent="0.25">
      <c r="A10" s="8" t="s">
        <v>15</v>
      </c>
      <c r="B10" s="18">
        <f t="shared" si="0"/>
        <v>164.70000000000002</v>
      </c>
      <c r="C10" s="7">
        <f t="shared" si="0"/>
        <v>18.599999999999998</v>
      </c>
      <c r="D10" s="18">
        <v>17.399999999999999</v>
      </c>
      <c r="E10" s="7">
        <v>1.9</v>
      </c>
      <c r="F10" s="18">
        <v>0</v>
      </c>
      <c r="G10" s="7">
        <v>0</v>
      </c>
      <c r="H10" s="18">
        <v>147.30000000000001</v>
      </c>
      <c r="I10" s="7">
        <v>16.7</v>
      </c>
      <c r="J10" s="18">
        <v>0</v>
      </c>
      <c r="K10" s="7">
        <v>0</v>
      </c>
      <c r="L10" s="6">
        <v>0</v>
      </c>
      <c r="M10" s="7">
        <v>0</v>
      </c>
    </row>
    <row r="11" spans="1:13" ht="60" x14ac:dyDescent="0.25">
      <c r="A11" s="9" t="s">
        <v>16</v>
      </c>
      <c r="B11" s="18">
        <f t="shared" si="0"/>
        <v>1406.8000000000002</v>
      </c>
      <c r="C11" s="7">
        <f t="shared" si="0"/>
        <v>803.9</v>
      </c>
      <c r="D11" s="18">
        <v>307.10000000000002</v>
      </c>
      <c r="E11" s="7">
        <v>175.5</v>
      </c>
      <c r="F11" s="18">
        <v>476.6</v>
      </c>
      <c r="G11" s="7">
        <v>272.39999999999998</v>
      </c>
      <c r="H11" s="18">
        <v>623.1</v>
      </c>
      <c r="I11" s="7">
        <v>356</v>
      </c>
      <c r="J11" s="18">
        <v>0</v>
      </c>
      <c r="K11" s="7">
        <v>0</v>
      </c>
      <c r="L11" s="6">
        <v>0</v>
      </c>
      <c r="M11" s="7">
        <v>0</v>
      </c>
    </row>
    <row r="12" spans="1:13" ht="30" x14ac:dyDescent="0.25">
      <c r="A12" s="9" t="s">
        <v>17</v>
      </c>
      <c r="B12" s="19">
        <f>SUM(D12+F12+H12+J12+L12+L12)</f>
        <v>0</v>
      </c>
      <c r="C12" s="13">
        <f t="shared" ref="C12:C24" si="1">SUM(E12+G12+I12+K12+M12)</f>
        <v>0</v>
      </c>
      <c r="D12" s="19">
        <v>0</v>
      </c>
      <c r="E12" s="13">
        <v>0</v>
      </c>
      <c r="F12" s="19">
        <v>0</v>
      </c>
      <c r="G12" s="13">
        <v>0</v>
      </c>
      <c r="H12" s="19">
        <v>0</v>
      </c>
      <c r="I12" s="13">
        <v>0</v>
      </c>
      <c r="J12" s="19">
        <v>0</v>
      </c>
      <c r="K12" s="13">
        <v>0</v>
      </c>
      <c r="L12" s="12">
        <v>0</v>
      </c>
      <c r="M12" s="13">
        <v>0</v>
      </c>
    </row>
    <row r="13" spans="1:13" ht="75" x14ac:dyDescent="0.25">
      <c r="A13" s="9" t="s">
        <v>18</v>
      </c>
      <c r="B13" s="12">
        <f t="shared" ref="B13:B31" si="2">SUM(D13+F13+H13+J13+L13)</f>
        <v>4399.6000000000004</v>
      </c>
      <c r="C13" s="12">
        <f t="shared" si="1"/>
        <v>286.2</v>
      </c>
      <c r="D13" s="19">
        <v>3005.8</v>
      </c>
      <c r="E13" s="13">
        <v>286.2</v>
      </c>
      <c r="F13" s="19">
        <v>0</v>
      </c>
      <c r="G13" s="13">
        <v>0</v>
      </c>
      <c r="H13" s="19">
        <v>1393.8</v>
      </c>
      <c r="I13" s="13">
        <v>0</v>
      </c>
      <c r="J13" s="19">
        <v>0</v>
      </c>
      <c r="K13" s="13">
        <v>0</v>
      </c>
      <c r="L13" s="12">
        <v>0</v>
      </c>
      <c r="M13" s="13">
        <v>0</v>
      </c>
    </row>
    <row r="14" spans="1:13" ht="90" x14ac:dyDescent="0.25">
      <c r="A14" s="9" t="s">
        <v>19</v>
      </c>
      <c r="B14" s="19">
        <f t="shared" si="2"/>
        <v>11744</v>
      </c>
      <c r="C14" s="13">
        <f t="shared" si="1"/>
        <v>304.5</v>
      </c>
      <c r="D14" s="19">
        <v>7370</v>
      </c>
      <c r="E14" s="13">
        <v>304.5</v>
      </c>
      <c r="F14" s="19">
        <v>0</v>
      </c>
      <c r="G14" s="13">
        <v>0</v>
      </c>
      <c r="H14" s="19">
        <v>4374</v>
      </c>
      <c r="I14" s="13">
        <v>0</v>
      </c>
      <c r="J14" s="19">
        <v>0</v>
      </c>
      <c r="K14" s="13">
        <v>0</v>
      </c>
      <c r="L14" s="12">
        <v>0</v>
      </c>
      <c r="M14" s="13">
        <v>0</v>
      </c>
    </row>
    <row r="15" spans="1:13" ht="75" x14ac:dyDescent="0.25">
      <c r="A15" s="9" t="s">
        <v>20</v>
      </c>
      <c r="B15" s="19">
        <f t="shared" si="2"/>
        <v>461</v>
      </c>
      <c r="C15" s="13">
        <f t="shared" si="1"/>
        <v>40.799999999999997</v>
      </c>
      <c r="D15" s="19">
        <v>461</v>
      </c>
      <c r="E15" s="13">
        <v>40.799999999999997</v>
      </c>
      <c r="F15" s="19">
        <v>0</v>
      </c>
      <c r="G15" s="13">
        <v>0</v>
      </c>
      <c r="H15" s="19">
        <v>0</v>
      </c>
      <c r="I15" s="13">
        <v>0</v>
      </c>
      <c r="J15" s="19">
        <v>0</v>
      </c>
      <c r="K15" s="13">
        <v>0</v>
      </c>
      <c r="L15" s="12">
        <v>0</v>
      </c>
      <c r="M15" s="13">
        <v>0</v>
      </c>
    </row>
    <row r="16" spans="1:13" ht="60" x14ac:dyDescent="0.25">
      <c r="A16" s="9" t="s">
        <v>21</v>
      </c>
      <c r="B16" s="19">
        <f t="shared" si="2"/>
        <v>238.7</v>
      </c>
      <c r="C16" s="13">
        <f t="shared" si="1"/>
        <v>6</v>
      </c>
      <c r="D16" s="19">
        <v>238.7</v>
      </c>
      <c r="E16" s="13">
        <v>6</v>
      </c>
      <c r="F16" s="19">
        <v>0</v>
      </c>
      <c r="G16" s="13">
        <v>0</v>
      </c>
      <c r="H16" s="19">
        <v>0</v>
      </c>
      <c r="I16" s="13">
        <v>0</v>
      </c>
      <c r="J16" s="19">
        <v>0</v>
      </c>
      <c r="K16" s="13">
        <v>0</v>
      </c>
      <c r="L16" s="19">
        <v>0</v>
      </c>
      <c r="M16" s="13">
        <v>0</v>
      </c>
    </row>
    <row r="17" spans="1:13" ht="60" x14ac:dyDescent="0.25">
      <c r="A17" s="9" t="s">
        <v>22</v>
      </c>
      <c r="B17" s="19">
        <f t="shared" si="2"/>
        <v>34940.199999999997</v>
      </c>
      <c r="C17" s="13">
        <f t="shared" si="1"/>
        <v>10324.299999999999</v>
      </c>
      <c r="D17" s="19">
        <v>6027.9</v>
      </c>
      <c r="E17" s="13">
        <v>2215</v>
      </c>
      <c r="F17" s="19">
        <v>0</v>
      </c>
      <c r="G17" s="13">
        <v>0</v>
      </c>
      <c r="H17" s="19">
        <v>28912.3</v>
      </c>
      <c r="I17" s="13">
        <v>8109.3</v>
      </c>
      <c r="J17" s="19">
        <v>0</v>
      </c>
      <c r="K17" s="13">
        <v>0</v>
      </c>
      <c r="L17" s="12">
        <v>0</v>
      </c>
      <c r="M17" s="13">
        <v>0</v>
      </c>
    </row>
    <row r="18" spans="1:13" ht="60" x14ac:dyDescent="0.25">
      <c r="A18" s="9" t="s">
        <v>23</v>
      </c>
      <c r="B18" s="19">
        <f t="shared" si="2"/>
        <v>19.899999999999999</v>
      </c>
      <c r="C18" s="13">
        <f t="shared" si="1"/>
        <v>7</v>
      </c>
      <c r="D18" s="19">
        <v>0</v>
      </c>
      <c r="E18" s="13">
        <v>0</v>
      </c>
      <c r="F18" s="19">
        <v>0</v>
      </c>
      <c r="G18" s="13">
        <v>0</v>
      </c>
      <c r="H18" s="19">
        <v>19.899999999999999</v>
      </c>
      <c r="I18" s="13">
        <v>7</v>
      </c>
      <c r="J18" s="19">
        <v>0</v>
      </c>
      <c r="K18" s="13">
        <v>0</v>
      </c>
      <c r="L18" s="12">
        <v>0</v>
      </c>
      <c r="M18" s="13">
        <v>0</v>
      </c>
    </row>
    <row r="19" spans="1:13" ht="45" x14ac:dyDescent="0.25">
      <c r="A19" s="15" t="s">
        <v>24</v>
      </c>
      <c r="B19" s="23">
        <f t="shared" si="2"/>
        <v>369038.3</v>
      </c>
      <c r="C19" s="17">
        <f t="shared" si="1"/>
        <v>94647.049999999988</v>
      </c>
      <c r="D19" s="23">
        <v>70610.7</v>
      </c>
      <c r="E19" s="17">
        <v>16923.099999999999</v>
      </c>
      <c r="F19" s="23">
        <v>104515.7</v>
      </c>
      <c r="G19" s="24">
        <v>31843.1</v>
      </c>
      <c r="H19" s="23">
        <v>193441.9</v>
      </c>
      <c r="I19" s="17">
        <v>45829.2</v>
      </c>
      <c r="J19" s="23">
        <v>0</v>
      </c>
      <c r="K19" s="17">
        <v>0</v>
      </c>
      <c r="L19" s="16">
        <v>470</v>
      </c>
      <c r="M19" s="17">
        <v>51.65</v>
      </c>
    </row>
    <row r="20" spans="1:13" ht="45" x14ac:dyDescent="0.25">
      <c r="A20" s="15" t="s">
        <v>25</v>
      </c>
      <c r="B20" s="23">
        <f t="shared" si="2"/>
        <v>79361</v>
      </c>
      <c r="C20" s="17">
        <f t="shared" si="1"/>
        <v>20272.280620000001</v>
      </c>
      <c r="D20" s="23">
        <v>62618.8</v>
      </c>
      <c r="E20" s="17">
        <v>15304</v>
      </c>
      <c r="F20" s="23">
        <v>5729.1</v>
      </c>
      <c r="G20" s="17">
        <v>1374.4</v>
      </c>
      <c r="H20" s="23">
        <v>8793.4</v>
      </c>
      <c r="I20" s="17">
        <v>2792.5</v>
      </c>
      <c r="J20" s="23">
        <v>0</v>
      </c>
      <c r="K20" s="17">
        <v>0</v>
      </c>
      <c r="L20" s="16">
        <v>2219.6999999999998</v>
      </c>
      <c r="M20" s="17">
        <v>801.38062000000002</v>
      </c>
    </row>
    <row r="21" spans="1:13" ht="45" x14ac:dyDescent="0.25">
      <c r="A21" s="9" t="s">
        <v>26</v>
      </c>
      <c r="B21" s="19">
        <f t="shared" si="2"/>
        <v>476</v>
      </c>
      <c r="C21" s="13">
        <f t="shared" si="1"/>
        <v>0</v>
      </c>
      <c r="D21" s="19">
        <v>14</v>
      </c>
      <c r="E21" s="13">
        <v>0</v>
      </c>
      <c r="F21" s="19">
        <v>0</v>
      </c>
      <c r="G21" s="13">
        <v>0</v>
      </c>
      <c r="H21" s="19">
        <v>462</v>
      </c>
      <c r="I21" s="13">
        <v>0</v>
      </c>
      <c r="J21" s="19">
        <v>0</v>
      </c>
      <c r="K21" s="13">
        <v>0</v>
      </c>
      <c r="L21" s="12">
        <v>0</v>
      </c>
      <c r="M21" s="13">
        <v>0</v>
      </c>
    </row>
    <row r="22" spans="1:13" ht="60" x14ac:dyDescent="0.25">
      <c r="A22" s="9" t="s">
        <v>27</v>
      </c>
      <c r="B22" s="19">
        <f t="shared" si="2"/>
        <v>6994.6</v>
      </c>
      <c r="C22" s="13">
        <f t="shared" si="1"/>
        <v>2245.1999999999998</v>
      </c>
      <c r="D22" s="19">
        <v>6423.1</v>
      </c>
      <c r="E22" s="13">
        <v>2098</v>
      </c>
      <c r="F22" s="19">
        <v>0</v>
      </c>
      <c r="G22" s="13">
        <v>0</v>
      </c>
      <c r="H22" s="19">
        <v>571.5</v>
      </c>
      <c r="I22" s="13">
        <v>147.19999999999999</v>
      </c>
      <c r="J22" s="19">
        <v>0</v>
      </c>
      <c r="K22" s="13">
        <v>0</v>
      </c>
      <c r="L22" s="12">
        <v>0</v>
      </c>
      <c r="M22" s="13">
        <v>0</v>
      </c>
    </row>
    <row r="23" spans="1:13" ht="60" x14ac:dyDescent="0.25">
      <c r="A23" s="9" t="s">
        <v>28</v>
      </c>
      <c r="B23" s="19">
        <f t="shared" si="2"/>
        <v>2106</v>
      </c>
      <c r="C23" s="13">
        <f t="shared" si="1"/>
        <v>0</v>
      </c>
      <c r="D23" s="19">
        <v>0</v>
      </c>
      <c r="E23" s="13">
        <v>0</v>
      </c>
      <c r="F23" s="19">
        <v>0</v>
      </c>
      <c r="G23" s="13">
        <v>0</v>
      </c>
      <c r="H23" s="19">
        <v>2106</v>
      </c>
      <c r="I23" s="13">
        <v>0</v>
      </c>
      <c r="J23" s="19">
        <v>0</v>
      </c>
      <c r="K23" s="13">
        <v>0</v>
      </c>
      <c r="L23" s="12">
        <v>0</v>
      </c>
      <c r="M23" s="13">
        <v>0</v>
      </c>
    </row>
    <row r="24" spans="1:13" ht="75" x14ac:dyDescent="0.25">
      <c r="A24" s="9" t="s">
        <v>29</v>
      </c>
      <c r="B24" s="19">
        <f t="shared" si="2"/>
        <v>10437.4</v>
      </c>
      <c r="C24" s="13">
        <f t="shared" si="1"/>
        <v>2282.3000000000002</v>
      </c>
      <c r="D24" s="19">
        <v>10437.4</v>
      </c>
      <c r="E24" s="13">
        <v>2282.3000000000002</v>
      </c>
      <c r="F24" s="19">
        <v>0</v>
      </c>
      <c r="G24" s="13">
        <v>0</v>
      </c>
      <c r="H24" s="19">
        <v>0</v>
      </c>
      <c r="I24" s="13">
        <v>0</v>
      </c>
      <c r="J24" s="19">
        <v>0</v>
      </c>
      <c r="K24" s="13">
        <v>0</v>
      </c>
      <c r="L24" s="12">
        <v>0</v>
      </c>
      <c r="M24" s="13">
        <v>0</v>
      </c>
    </row>
    <row r="25" spans="1:13" ht="75" x14ac:dyDescent="0.25">
      <c r="A25" s="9" t="s">
        <v>30</v>
      </c>
      <c r="B25" s="19">
        <f t="shared" si="2"/>
        <v>3</v>
      </c>
      <c r="C25" s="7">
        <v>0</v>
      </c>
      <c r="D25" s="19">
        <v>3</v>
      </c>
      <c r="E25" s="7">
        <f>+G25+I25+K25+M25</f>
        <v>0</v>
      </c>
      <c r="F25" s="19">
        <v>0</v>
      </c>
      <c r="G25" s="13">
        <v>0</v>
      </c>
      <c r="H25" s="19">
        <v>0</v>
      </c>
      <c r="I25" s="13">
        <v>0</v>
      </c>
      <c r="J25" s="19">
        <v>0</v>
      </c>
      <c r="K25" s="13">
        <v>0</v>
      </c>
      <c r="L25" s="12">
        <v>0</v>
      </c>
      <c r="M25" s="13">
        <v>0</v>
      </c>
    </row>
    <row r="26" spans="1:13" ht="60" x14ac:dyDescent="0.25">
      <c r="A26" s="9" t="s">
        <v>31</v>
      </c>
      <c r="B26" s="19">
        <f t="shared" si="2"/>
        <v>8</v>
      </c>
      <c r="C26" s="13">
        <f t="shared" ref="C26:C31" si="3">SUM(E26+G26+I26+K26+M26)</f>
        <v>0</v>
      </c>
      <c r="D26" s="19">
        <v>8</v>
      </c>
      <c r="E26" s="13">
        <v>0</v>
      </c>
      <c r="F26" s="19">
        <v>0</v>
      </c>
      <c r="G26" s="13">
        <v>0</v>
      </c>
      <c r="H26" s="19">
        <v>0</v>
      </c>
      <c r="I26" s="13">
        <v>0</v>
      </c>
      <c r="J26" s="19">
        <v>0</v>
      </c>
      <c r="K26" s="13">
        <v>0</v>
      </c>
      <c r="L26" s="12">
        <v>0</v>
      </c>
      <c r="M26" s="13">
        <v>0</v>
      </c>
    </row>
    <row r="27" spans="1:13" ht="60" x14ac:dyDescent="0.25">
      <c r="A27" s="10" t="s">
        <v>32</v>
      </c>
      <c r="B27" s="20">
        <f t="shared" si="2"/>
        <v>0</v>
      </c>
      <c r="C27" s="14">
        <f t="shared" si="3"/>
        <v>0</v>
      </c>
      <c r="D27" s="20">
        <v>0</v>
      </c>
      <c r="E27" s="14">
        <v>0</v>
      </c>
      <c r="F27" s="20">
        <v>0</v>
      </c>
      <c r="G27" s="14">
        <v>0</v>
      </c>
      <c r="H27" s="20">
        <v>0</v>
      </c>
      <c r="I27" s="14">
        <v>0</v>
      </c>
      <c r="J27" s="20">
        <v>0</v>
      </c>
      <c r="K27" s="14">
        <v>0</v>
      </c>
      <c r="L27" s="11">
        <v>0</v>
      </c>
      <c r="M27" s="14">
        <v>0</v>
      </c>
    </row>
    <row r="28" spans="1:13" ht="60" x14ac:dyDescent="0.25">
      <c r="A28" s="10" t="s">
        <v>33</v>
      </c>
      <c r="B28" s="20">
        <f t="shared" si="2"/>
        <v>0</v>
      </c>
      <c r="C28" s="14">
        <f t="shared" si="3"/>
        <v>0</v>
      </c>
      <c r="D28" s="20">
        <v>0</v>
      </c>
      <c r="E28" s="14">
        <v>0</v>
      </c>
      <c r="F28" s="20">
        <v>0</v>
      </c>
      <c r="G28" s="14">
        <v>0</v>
      </c>
      <c r="H28" s="20">
        <v>0</v>
      </c>
      <c r="I28" s="14">
        <v>0</v>
      </c>
      <c r="J28" s="20">
        <v>0</v>
      </c>
      <c r="K28" s="14">
        <v>0</v>
      </c>
      <c r="L28" s="11">
        <v>0</v>
      </c>
      <c r="M28" s="14">
        <v>0</v>
      </c>
    </row>
    <row r="29" spans="1:13" ht="60" x14ac:dyDescent="0.25">
      <c r="A29" s="10" t="s">
        <v>34</v>
      </c>
      <c r="B29" s="20">
        <f t="shared" si="2"/>
        <v>0</v>
      </c>
      <c r="C29" s="14">
        <f t="shared" si="3"/>
        <v>0</v>
      </c>
      <c r="D29" s="20">
        <v>0</v>
      </c>
      <c r="E29" s="14">
        <v>0</v>
      </c>
      <c r="F29" s="20">
        <v>0</v>
      </c>
      <c r="G29" s="14">
        <v>0</v>
      </c>
      <c r="H29" s="20">
        <v>0</v>
      </c>
      <c r="I29" s="14">
        <v>0</v>
      </c>
      <c r="J29" s="20">
        <v>0</v>
      </c>
      <c r="K29" s="14">
        <v>0</v>
      </c>
      <c r="L29" s="11">
        <v>0</v>
      </c>
      <c r="M29" s="14">
        <v>0</v>
      </c>
    </row>
    <row r="30" spans="1:13" ht="60" x14ac:dyDescent="0.25">
      <c r="A30" s="10" t="s">
        <v>35</v>
      </c>
      <c r="B30" s="20">
        <f t="shared" si="2"/>
        <v>0</v>
      </c>
      <c r="C30" s="14">
        <f t="shared" si="3"/>
        <v>0</v>
      </c>
      <c r="D30" s="20">
        <v>0</v>
      </c>
      <c r="E30" s="14">
        <v>0</v>
      </c>
      <c r="F30" s="20">
        <v>0</v>
      </c>
      <c r="G30" s="14">
        <v>0</v>
      </c>
      <c r="H30" s="20">
        <v>0</v>
      </c>
      <c r="I30" s="14">
        <v>0</v>
      </c>
      <c r="J30" s="20">
        <v>0</v>
      </c>
      <c r="K30" s="14">
        <v>0</v>
      </c>
      <c r="L30" s="11">
        <v>0</v>
      </c>
      <c r="M30" s="14">
        <v>0</v>
      </c>
    </row>
    <row r="31" spans="1:13" ht="75.75" thickBot="1" x14ac:dyDescent="0.3">
      <c r="A31" s="21" t="s">
        <v>36</v>
      </c>
      <c r="B31" s="20">
        <f t="shared" si="2"/>
        <v>0</v>
      </c>
      <c r="C31" s="14">
        <f t="shared" si="3"/>
        <v>0</v>
      </c>
      <c r="D31" s="20">
        <v>0</v>
      </c>
      <c r="E31" s="14">
        <v>0</v>
      </c>
      <c r="F31" s="20">
        <v>0</v>
      </c>
      <c r="G31" s="14">
        <v>0</v>
      </c>
      <c r="H31" s="20">
        <v>0</v>
      </c>
      <c r="I31" s="14">
        <v>0</v>
      </c>
      <c r="J31" s="20">
        <v>0</v>
      </c>
      <c r="K31" s="14">
        <v>0</v>
      </c>
      <c r="L31" s="11">
        <v>0</v>
      </c>
      <c r="M31" s="14">
        <v>0</v>
      </c>
    </row>
    <row r="32" spans="1:13" ht="15.75" thickBot="1" x14ac:dyDescent="0.3">
      <c r="A32" s="4"/>
      <c r="B32" s="3">
        <f t="shared" ref="B32:M32" si="4">SUM(B8:B31)</f>
        <v>534393.89999999991</v>
      </c>
      <c r="C32" s="3">
        <f t="shared" si="4"/>
        <v>135565.83061999999</v>
      </c>
      <c r="D32" s="3">
        <f t="shared" si="4"/>
        <v>176499.8</v>
      </c>
      <c r="E32" s="3">
        <f t="shared" si="4"/>
        <v>41965.5</v>
      </c>
      <c r="F32" s="3">
        <f t="shared" si="4"/>
        <v>110721.40000000001</v>
      </c>
      <c r="G32" s="3">
        <f t="shared" si="4"/>
        <v>33489.9</v>
      </c>
      <c r="H32" s="3">
        <f t="shared" si="4"/>
        <v>244483</v>
      </c>
      <c r="I32" s="3">
        <f t="shared" si="4"/>
        <v>59257.399999999994</v>
      </c>
      <c r="J32" s="3">
        <f t="shared" si="4"/>
        <v>0</v>
      </c>
      <c r="K32" s="3">
        <f t="shared" si="4"/>
        <v>0</v>
      </c>
      <c r="L32" s="3">
        <f t="shared" si="4"/>
        <v>2689.7</v>
      </c>
      <c r="M32" s="22">
        <f t="shared" si="4"/>
        <v>853.03062</v>
      </c>
    </row>
    <row r="34" spans="4:13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11">
    <mergeCell ref="A1:M1"/>
    <mergeCell ref="A2:M2"/>
    <mergeCell ref="A3:M3"/>
    <mergeCell ref="B5:C6"/>
    <mergeCell ref="A4:A7"/>
    <mergeCell ref="B4:M4"/>
    <mergeCell ref="D5:E6"/>
    <mergeCell ref="F5:G6"/>
    <mergeCell ref="H5:I6"/>
    <mergeCell ref="J5:K6"/>
    <mergeCell ref="L5:M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2023-04-18T13:25:43Z</dcterms:modified>
</cp:coreProperties>
</file>